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<sst xmlns="http://schemas.openxmlformats.org/spreadsheetml/2006/main" count="474" uniqueCount="172">
  <si>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</si>
  <si>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</si>
  <si>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</si>
  <si>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</si>
  <si>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</si>
  <si>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</si>
  <si>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</si>
  <si>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</si>
  <si>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</si>
  <si>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</si>
  <si>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</si>
  <si>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</si>
  <si>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</si>
  <si>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NOV2016 SPT CAS-MS</t>
  </si>
  <si>
    <t>Deschis</t>
  </si>
  <si>
    <t>SPT_DRG1652293021322</t>
  </si>
  <si>
    <t>08-12-2016</t>
  </si>
  <si>
    <t>16:14:12</t>
  </si>
  <si>
    <t>MS01</t>
  </si>
  <si>
    <t>SPITALUL CLINIC JUDEȚEAN DE URGENȚĂ TÂRGU MUREȘ</t>
  </si>
  <si>
    <t>1/173</t>
  </si>
  <si>
    <t>DRG</t>
  </si>
  <si>
    <t>SPT_SZI1652285136558</t>
  </si>
  <si>
    <t>16:34:26</t>
  </si>
  <si>
    <t>spitalizare de zi</t>
  </si>
  <si>
    <t>SPT_CHR1652293766249</t>
  </si>
  <si>
    <t>09-12-2016</t>
  </si>
  <si>
    <t>08:32:41</t>
  </si>
  <si>
    <t>cronici</t>
  </si>
  <si>
    <t>SPT_CHR1652287820797</t>
  </si>
  <si>
    <t>16:25:55</t>
  </si>
  <si>
    <t>MS02</t>
  </si>
  <si>
    <t>SPITALUL CLINIC JUDETEAN MURES</t>
  </si>
  <si>
    <t>13/173</t>
  </si>
  <si>
    <t>SPT_PAL1652287882614</t>
  </si>
  <si>
    <t>16:26:43</t>
  </si>
  <si>
    <t>paliativ</t>
  </si>
  <si>
    <t>SPT_DRG1652287815668</t>
  </si>
  <si>
    <t>16:22:26</t>
  </si>
  <si>
    <t>SPT_SZI1652293628390</t>
  </si>
  <si>
    <t>16:31:32</t>
  </si>
  <si>
    <t>SPT_CHR1652290383359</t>
  </si>
  <si>
    <t>16:27:44</t>
  </si>
  <si>
    <t>MS04</t>
  </si>
  <si>
    <t>SPITALUL MUNICIPAL SIGHISOARA</t>
  </si>
  <si>
    <t>4/173</t>
  </si>
  <si>
    <t>SPT_SZI1652291201707</t>
  </si>
  <si>
    <t>16:28:18</t>
  </si>
  <si>
    <t>SPT_DRG1652293220055</t>
  </si>
  <si>
    <t>16:31:22</t>
  </si>
  <si>
    <t>SPT_SZI1652289921137</t>
  </si>
  <si>
    <t>16:26:11</t>
  </si>
  <si>
    <t>MS05</t>
  </si>
  <si>
    <t>SPITALUL ORASENESC "DR.VALER RUSSU"LUDUS</t>
  </si>
  <si>
    <t>5/173</t>
  </si>
  <si>
    <t>SPT_PAL1652286224950</t>
  </si>
  <si>
    <t>16:32:08</t>
  </si>
  <si>
    <t>SPT_CHR1652289903490</t>
  </si>
  <si>
    <t>16:32:33</t>
  </si>
  <si>
    <t>SPT_DRG1652293485575</t>
  </si>
  <si>
    <t>16:33:24</t>
  </si>
  <si>
    <t>SPT_SZI1652289562817</t>
  </si>
  <si>
    <t>16:24:05</t>
  </si>
  <si>
    <t>MS06</t>
  </si>
  <si>
    <t>SPITALUL MUNICIPAL "DR.EUGEN NICOARA" REGHIN</t>
  </si>
  <si>
    <t>2/173</t>
  </si>
  <si>
    <t>SPT_DRG1652289534556</t>
  </si>
  <si>
    <t>16:34:04</t>
  </si>
  <si>
    <t>SPT_CHR1652289563596</t>
  </si>
  <si>
    <t>16:34:40</t>
  </si>
  <si>
    <t>SPT_SZI1652293487045</t>
  </si>
  <si>
    <t>16:22:35</t>
  </si>
  <si>
    <t>MS07</t>
  </si>
  <si>
    <t>SPITALUL MUNICIPAL " DR.GHEORGHE MARINESCU" TARNAVENI</t>
  </si>
  <si>
    <t>3/173</t>
  </si>
  <si>
    <t>SPT_CHR1652293434273</t>
  </si>
  <si>
    <t>16:35:23</t>
  </si>
  <si>
    <t>SPT_DRG1652293443697</t>
  </si>
  <si>
    <t>16:36:11</t>
  </si>
  <si>
    <t>SPT_SZI1652290665072</t>
  </si>
  <si>
    <t>16:21:49</t>
  </si>
  <si>
    <t>MS11</t>
  </si>
  <si>
    <t>SPITALUL ORASENESC SG. DE PADURE</t>
  </si>
  <si>
    <t>9/173</t>
  </si>
  <si>
    <t>SPT_DRG1652290291600</t>
  </si>
  <si>
    <t>16:36:37</t>
  </si>
  <si>
    <t>SPT_CHR1652290312644</t>
  </si>
  <si>
    <t>16:37:02</t>
  </si>
  <si>
    <t>SPT_SZI1652291333515</t>
  </si>
  <si>
    <t>16:20:58</t>
  </si>
  <si>
    <t>MS15</t>
  </si>
  <si>
    <t>S.C. ADRIA MED SRL</t>
  </si>
  <si>
    <t>11/173</t>
  </si>
  <si>
    <t>SPT_DRG1652291339101</t>
  </si>
  <si>
    <t>16:37:32</t>
  </si>
  <si>
    <t>SPT_SZI1652289503846</t>
  </si>
  <si>
    <t>16:18:38</t>
  </si>
  <si>
    <t>MS16</t>
  </si>
  <si>
    <t>SC CENTRUL MEDICAL TOP MED SRL</t>
  </si>
  <si>
    <t>12/173</t>
  </si>
  <si>
    <t>SPT_DRG1652289487206</t>
  </si>
  <si>
    <t>16:38:02</t>
  </si>
  <si>
    <t>SPT_SZI1652285838020</t>
  </si>
  <si>
    <t>16:17:33</t>
  </si>
  <si>
    <t>MS18</t>
  </si>
  <si>
    <t>S.C. CARDIOMED S.R.L.</t>
  </si>
  <si>
    <t>16/173</t>
  </si>
  <si>
    <t>SPT_DRG1652285837105</t>
  </si>
  <si>
    <t>16:38:28</t>
  </si>
  <si>
    <t>SPT_SZI1652292716106</t>
  </si>
  <si>
    <t>16:16:48</t>
  </si>
  <si>
    <t>MS19</t>
  </si>
  <si>
    <t>SC NOVA VITA HOSPITAL SA</t>
  </si>
  <si>
    <t>15/173</t>
  </si>
  <si>
    <t>SPT_DRG1652289126032</t>
  </si>
  <si>
    <t>16:39:07</t>
  </si>
  <si>
    <t>SPT_CHR1652290794785</t>
  </si>
  <si>
    <t>16:39:31</t>
  </si>
  <si>
    <t>SPT_PAL1652290910574</t>
  </si>
  <si>
    <t>16:40:04</t>
  </si>
  <si>
    <t>SPT_SZI1652285712419</t>
  </si>
  <si>
    <t>16:14:49</t>
  </si>
  <si>
    <t>MS20</t>
  </si>
  <si>
    <t>SC COSAMEXT SRL</t>
  </si>
  <si>
    <t>17/173</t>
  </si>
  <si>
    <t>SPT_DRG1652291503897</t>
  </si>
  <si>
    <t>16:40:30</t>
  </si>
  <si>
    <t>SPT_SZI1652286165368</t>
  </si>
  <si>
    <t>16:20:33</t>
  </si>
  <si>
    <t>MS21</t>
  </si>
  <si>
    <t>SPITAL SOVATA NIRAJ</t>
  </si>
  <si>
    <t>18/173</t>
  </si>
  <si>
    <t>SPT_DRG1652286262069</t>
  </si>
  <si>
    <t>16:40:50</t>
  </si>
  <si>
    <t>SPT_CHR1652286284371</t>
  </si>
  <si>
    <t>16:41:12</t>
  </si>
  <si>
    <t>SPT_CHR1652292492172</t>
  </si>
  <si>
    <t>16:41:42</t>
  </si>
  <si>
    <t>MS23</t>
  </si>
  <si>
    <t>PSIHOSAN SERV SRL</t>
  </si>
  <si>
    <t>20/173</t>
  </si>
  <si>
    <t>SPT_SZI1652285288974</t>
  </si>
  <si>
    <t>16:13:52</t>
  </si>
  <si>
    <t>MS24</t>
  </si>
  <si>
    <t>INSTITUTUL DE URGENTA PENTRU BOLI CARDIOVASCULARE SI TRANSPLANT TG.MURES</t>
  </si>
  <si>
    <t>21/173</t>
  </si>
  <si>
    <t>SPT_DRG1652285219684</t>
  </si>
  <si>
    <t>16:43:51</t>
  </si>
  <si>
    <t>SPT_CHR1652285213529</t>
  </si>
  <si>
    <t>16:42:05</t>
  </si>
  <si>
    <t>SPT_CHR1652290188990</t>
  </si>
  <si>
    <t>16:44:24</t>
  </si>
  <si>
    <t>MS25</t>
  </si>
  <si>
    <t>SC BESTMED SERV SRL</t>
  </si>
  <si>
    <t>22/173</t>
  </si>
  <si>
    <t>SPT_CHR1652292998153</t>
  </si>
  <si>
    <t>08:55:49</t>
  </si>
  <si>
    <t>MS26</t>
  </si>
  <si>
    <t>SC RAL MED CENTRU MEDICAL SRL</t>
  </si>
  <si>
    <t>23/173</t>
  </si>
  <si>
    <t>SPT_SZI1652289897010</t>
  </si>
  <si>
    <t>16:12:47</t>
  </si>
  <si>
    <t>MS27</t>
  </si>
  <si>
    <t>SC ACTAMEDICA SRL</t>
  </si>
  <si>
    <t>24/173</t>
  </si>
  <si>
    <t>SPT_SZI1652289160108</t>
  </si>
  <si>
    <t>16:46:53</t>
  </si>
  <si>
    <t>MS28</t>
  </si>
  <si>
    <t>SC ENDO-ARTROSCOPIA</t>
  </si>
  <si>
    <t>25/173</t>
  </si>
  <si>
    <t>Valoare de contract</t>
  </si>
  <si>
    <t>Centralizator servicii medicale spitalicesti - noiembrie 2016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</si>
</sst>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171" fontId="5" fillId="0" borderId="0" xfId="42" applyFont="1" applyFill="1" applyAlignment="1">
      <alignment/>
    </xf>
    <xf numFmtId="171" fontId="5" fillId="0" borderId="0" xfId="42" applyFont="1" applyFill="1" applyBorder="1" applyAlignment="1">
      <alignment horizontal="center"/>
    </xf>
    <xf numFmtId="171" fontId="5" fillId="0" borderId="0" xfId="42" applyFont="1" applyBorder="1" applyAlignment="1">
      <alignment/>
    </xf>
    <xf numFmtId="171" fontId="5" fillId="0" borderId="0" xfId="42" applyFont="1" applyBorder="1" applyAlignment="1">
      <alignment horizontal="center"/>
    </xf>
    <xf numFmtId="171" fontId="5" fillId="0" borderId="0" xfId="42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5"/>
  <sheetViews>
    <sheetView tabSelected="1" zoomScalePageLayoutView="0" workbookViewId="0" topLeftCell="A1">
      <selection activeCell="K73" sqref="K73"/>
    </sheetView>
  </sheetViews>
  <sheetFormatPr defaultColWidth="9.140625" defaultRowHeight="12.75"/>
  <cols>
    <col min="1" max="1" width="8.421875" style="0" bestFit="1" customWidth="1"/>
    <col min="2" max="2" width="17.421875" style="0" bestFit="1" customWidth="1"/>
    <col min="3" max="6" width="0" style="0" hidden="1" customWidth="1"/>
    <col min="7" max="7" width="8.7109375" style="0" customWidth="1"/>
    <col min="8" max="8" width="65.140625" style="0" bestFit="1" customWidth="1"/>
    <col min="9" max="9" width="8.28125" style="0" bestFit="1" customWidth="1"/>
    <col min="10" max="10" width="12.7109375" style="1" bestFit="1" customWidth="1"/>
    <col min="11" max="12" width="12.7109375" style="0" bestFit="1" customWidth="1"/>
    <col min="13" max="13" width="14.140625" style="0" bestFit="1" customWidth="1"/>
  </cols>
  <sheetData>
    <row r="2" spans="1:9" ht="12.75">
      <c r="A2" s="41" t="s">
        <v>171</v>
      </c>
      <c r="B2" s="42"/>
      <c r="C2" s="42"/>
      <c r="D2" s="42"/>
      <c r="E2" s="42"/>
      <c r="F2" s="42"/>
      <c r="G2" s="42"/>
      <c r="H2" s="42"/>
      <c r="I2" s="42"/>
    </row>
    <row r="4" ht="13.5" thickBot="1"/>
    <row r="5" spans="1:13" ht="39" thickBo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9</v>
      </c>
      <c r="J5" s="13" t="s">
        <v>170</v>
      </c>
      <c r="K5" s="13" t="s">
        <v>8</v>
      </c>
      <c r="L5" s="13" t="s">
        <v>10</v>
      </c>
      <c r="M5" s="14" t="s">
        <v>11</v>
      </c>
    </row>
    <row r="6" spans="1:13" ht="12.75">
      <c r="A6" s="20" t="s">
        <v>12</v>
      </c>
      <c r="B6" s="21" t="s">
        <v>13</v>
      </c>
      <c r="C6" s="21" t="s">
        <v>14</v>
      </c>
      <c r="D6" s="21" t="s">
        <v>15</v>
      </c>
      <c r="E6" s="21" t="s">
        <v>16</v>
      </c>
      <c r="F6" s="21" t="s">
        <v>17</v>
      </c>
      <c r="G6" s="21" t="s">
        <v>18</v>
      </c>
      <c r="H6" s="21" t="s">
        <v>19</v>
      </c>
      <c r="I6" s="21" t="s">
        <v>20</v>
      </c>
      <c r="J6" s="22">
        <v>9777623.33</v>
      </c>
      <c r="K6" s="23">
        <v>9777577.23</v>
      </c>
      <c r="L6" s="23">
        <v>12010428.07</v>
      </c>
      <c r="M6" s="24" t="s">
        <v>21</v>
      </c>
    </row>
    <row r="7" spans="1:13" ht="12.75">
      <c r="A7" s="7" t="s">
        <v>12</v>
      </c>
      <c r="B7" s="8" t="s">
        <v>13</v>
      </c>
      <c r="C7" s="8" t="s">
        <v>14</v>
      </c>
      <c r="D7" s="8" t="s">
        <v>22</v>
      </c>
      <c r="E7" s="8" t="s">
        <v>16</v>
      </c>
      <c r="F7" s="8" t="s">
        <v>23</v>
      </c>
      <c r="G7" s="8" t="s">
        <v>18</v>
      </c>
      <c r="H7" s="8" t="s">
        <v>19</v>
      </c>
      <c r="I7" s="8" t="s">
        <v>20</v>
      </c>
      <c r="J7" s="2">
        <v>350181.97</v>
      </c>
      <c r="K7" s="3">
        <v>340403.71</v>
      </c>
      <c r="L7" s="3">
        <v>340403.71</v>
      </c>
      <c r="M7" s="4" t="s">
        <v>28</v>
      </c>
    </row>
    <row r="8" spans="1:13" ht="13.5" thickBot="1">
      <c r="A8" s="9" t="s">
        <v>12</v>
      </c>
      <c r="B8" s="10" t="s">
        <v>13</v>
      </c>
      <c r="C8" s="10" t="s">
        <v>14</v>
      </c>
      <c r="D8" s="10" t="s">
        <v>25</v>
      </c>
      <c r="E8" s="10" t="s">
        <v>26</v>
      </c>
      <c r="F8" s="10" t="s">
        <v>27</v>
      </c>
      <c r="G8" s="10" t="s">
        <v>18</v>
      </c>
      <c r="H8" s="10" t="s">
        <v>19</v>
      </c>
      <c r="I8" s="10" t="s">
        <v>20</v>
      </c>
      <c r="J8" s="5">
        <v>421879.18</v>
      </c>
      <c r="K8" s="25">
        <v>421830.03</v>
      </c>
      <c r="L8" s="25">
        <v>644935.28</v>
      </c>
      <c r="M8" s="6" t="s">
        <v>24</v>
      </c>
    </row>
    <row r="9" spans="1:13" s="35" customFormat="1" ht="13.5" thickBot="1">
      <c r="A9" s="31"/>
      <c r="B9" s="32"/>
      <c r="C9" s="32"/>
      <c r="D9" s="32"/>
      <c r="E9" s="32"/>
      <c r="F9" s="32"/>
      <c r="G9" s="32"/>
      <c r="H9" s="32"/>
      <c r="I9" s="32"/>
      <c r="J9" s="33">
        <f>SUM(J6:J8)</f>
        <v>10549684.48</v>
      </c>
      <c r="K9" s="33">
        <f>SUM(K6:K8)</f>
        <v>10539810.97</v>
      </c>
      <c r="L9" s="33">
        <f>SUM(L6:L8)</f>
        <v>12995767.06</v>
      </c>
      <c r="M9" s="34"/>
    </row>
    <row r="10" spans="1:13" ht="12.75">
      <c r="A10" s="15" t="s">
        <v>12</v>
      </c>
      <c r="B10" s="16" t="s">
        <v>13</v>
      </c>
      <c r="C10" s="16" t="s">
        <v>14</v>
      </c>
      <c r="D10" s="16" t="s">
        <v>37</v>
      </c>
      <c r="E10" s="16" t="s">
        <v>16</v>
      </c>
      <c r="F10" s="16" t="s">
        <v>38</v>
      </c>
      <c r="G10" s="16" t="s">
        <v>31</v>
      </c>
      <c r="H10" s="16" t="s">
        <v>32</v>
      </c>
      <c r="I10" s="16" t="s">
        <v>33</v>
      </c>
      <c r="J10" s="17">
        <v>5210830.3</v>
      </c>
      <c r="K10" s="18">
        <v>5210586.24</v>
      </c>
      <c r="L10" s="18">
        <v>5424793.91</v>
      </c>
      <c r="M10" s="19" t="s">
        <v>21</v>
      </c>
    </row>
    <row r="11" spans="1:13" ht="12.75">
      <c r="A11" s="7" t="s">
        <v>12</v>
      </c>
      <c r="B11" s="8" t="s">
        <v>13</v>
      </c>
      <c r="C11" s="8" t="s">
        <v>14</v>
      </c>
      <c r="D11" s="8" t="s">
        <v>29</v>
      </c>
      <c r="E11" s="8" t="s">
        <v>16</v>
      </c>
      <c r="F11" s="8" t="s">
        <v>30</v>
      </c>
      <c r="G11" s="8" t="s">
        <v>31</v>
      </c>
      <c r="H11" s="8" t="s">
        <v>32</v>
      </c>
      <c r="I11" s="8" t="s">
        <v>33</v>
      </c>
      <c r="J11" s="2">
        <v>745119.45</v>
      </c>
      <c r="K11" s="3">
        <v>416019.54</v>
      </c>
      <c r="L11" s="3">
        <v>416019.54</v>
      </c>
      <c r="M11" s="4" t="s">
        <v>28</v>
      </c>
    </row>
    <row r="12" spans="1:13" ht="12.75">
      <c r="A12" s="7" t="s">
        <v>12</v>
      </c>
      <c r="B12" s="8" t="s">
        <v>13</v>
      </c>
      <c r="C12" s="8" t="s">
        <v>14</v>
      </c>
      <c r="D12" s="8" t="s">
        <v>39</v>
      </c>
      <c r="E12" s="8" t="s">
        <v>16</v>
      </c>
      <c r="F12" s="8" t="s">
        <v>40</v>
      </c>
      <c r="G12" s="8" t="s">
        <v>31</v>
      </c>
      <c r="H12" s="8" t="s">
        <v>32</v>
      </c>
      <c r="I12" s="8" t="s">
        <v>33</v>
      </c>
      <c r="J12" s="2">
        <v>1199033.24</v>
      </c>
      <c r="K12" s="3">
        <v>1089198.67</v>
      </c>
      <c r="L12" s="3">
        <v>1089198.67</v>
      </c>
      <c r="M12" s="4" t="s">
        <v>24</v>
      </c>
    </row>
    <row r="13" spans="1:13" ht="13.5" thickBot="1">
      <c r="A13" s="9" t="s">
        <v>12</v>
      </c>
      <c r="B13" s="10" t="s">
        <v>13</v>
      </c>
      <c r="C13" s="10" t="s">
        <v>14</v>
      </c>
      <c r="D13" s="10" t="s">
        <v>34</v>
      </c>
      <c r="E13" s="10" t="s">
        <v>16</v>
      </c>
      <c r="F13" s="10" t="s">
        <v>35</v>
      </c>
      <c r="G13" s="10" t="s">
        <v>31</v>
      </c>
      <c r="H13" s="10" t="s">
        <v>32</v>
      </c>
      <c r="I13" s="10" t="s">
        <v>33</v>
      </c>
      <c r="J13" s="5">
        <v>62910.54</v>
      </c>
      <c r="K13" s="25">
        <v>62910.54</v>
      </c>
      <c r="L13" s="25">
        <v>76340.88</v>
      </c>
      <c r="M13" s="6" t="s">
        <v>36</v>
      </c>
    </row>
    <row r="14" spans="1:13" s="35" customFormat="1" ht="13.5" thickBot="1">
      <c r="A14" s="31"/>
      <c r="B14" s="32"/>
      <c r="C14" s="32"/>
      <c r="D14" s="32"/>
      <c r="E14" s="32"/>
      <c r="F14" s="32"/>
      <c r="G14" s="32"/>
      <c r="H14" s="32"/>
      <c r="I14" s="32"/>
      <c r="J14" s="33">
        <f>SUM(J10:J13)</f>
        <v>7217893.53</v>
      </c>
      <c r="K14" s="33">
        <f>SUM(K10:K13)</f>
        <v>6778714.99</v>
      </c>
      <c r="L14" s="33">
        <f>SUM(L10:L13)</f>
        <v>7006353</v>
      </c>
      <c r="M14" s="34"/>
    </row>
    <row r="15" spans="1:13" ht="12.75">
      <c r="A15" s="15" t="s">
        <v>12</v>
      </c>
      <c r="B15" s="16" t="s">
        <v>13</v>
      </c>
      <c r="C15" s="16" t="s">
        <v>14</v>
      </c>
      <c r="D15" s="16" t="s">
        <v>48</v>
      </c>
      <c r="E15" s="16" t="s">
        <v>16</v>
      </c>
      <c r="F15" s="16" t="s">
        <v>49</v>
      </c>
      <c r="G15" s="16" t="s">
        <v>43</v>
      </c>
      <c r="H15" s="16" t="s">
        <v>44</v>
      </c>
      <c r="I15" s="16" t="s">
        <v>45</v>
      </c>
      <c r="J15" s="17">
        <v>944589.29</v>
      </c>
      <c r="K15" s="18">
        <v>924429.7</v>
      </c>
      <c r="L15" s="18">
        <v>924429.7</v>
      </c>
      <c r="M15" s="19" t="s">
        <v>21</v>
      </c>
    </row>
    <row r="16" spans="1:13" ht="12.75">
      <c r="A16" s="7" t="s">
        <v>12</v>
      </c>
      <c r="B16" s="8" t="s">
        <v>13</v>
      </c>
      <c r="C16" s="8" t="s">
        <v>14</v>
      </c>
      <c r="D16" s="8" t="s">
        <v>41</v>
      </c>
      <c r="E16" s="8" t="s">
        <v>16</v>
      </c>
      <c r="F16" s="8" t="s">
        <v>42</v>
      </c>
      <c r="G16" s="8" t="s">
        <v>43</v>
      </c>
      <c r="H16" s="8" t="s">
        <v>44</v>
      </c>
      <c r="I16" s="8" t="s">
        <v>45</v>
      </c>
      <c r="J16" s="2">
        <v>5152.19</v>
      </c>
      <c r="K16" s="3">
        <v>3185.28</v>
      </c>
      <c r="L16" s="3">
        <v>3185.28</v>
      </c>
      <c r="M16" s="4" t="s">
        <v>28</v>
      </c>
    </row>
    <row r="17" spans="1:13" ht="13.5" thickBot="1">
      <c r="A17" s="9" t="s">
        <v>12</v>
      </c>
      <c r="B17" s="10" t="s">
        <v>13</v>
      </c>
      <c r="C17" s="10" t="s">
        <v>14</v>
      </c>
      <c r="D17" s="10" t="s">
        <v>46</v>
      </c>
      <c r="E17" s="10" t="s">
        <v>16</v>
      </c>
      <c r="F17" s="10" t="s">
        <v>47</v>
      </c>
      <c r="G17" s="10" t="s">
        <v>43</v>
      </c>
      <c r="H17" s="10" t="s">
        <v>44</v>
      </c>
      <c r="I17" s="10" t="s">
        <v>45</v>
      </c>
      <c r="J17" s="5">
        <v>221948.17</v>
      </c>
      <c r="K17" s="25">
        <v>214405.1</v>
      </c>
      <c r="L17" s="25">
        <v>214405.1</v>
      </c>
      <c r="M17" s="6" t="s">
        <v>24</v>
      </c>
    </row>
    <row r="18" spans="1:13" s="35" customFormat="1" ht="13.5" thickBot="1">
      <c r="A18" s="31"/>
      <c r="B18" s="32"/>
      <c r="C18" s="32"/>
      <c r="D18" s="32"/>
      <c r="E18" s="32"/>
      <c r="F18" s="32"/>
      <c r="G18" s="32"/>
      <c r="H18" s="32"/>
      <c r="I18" s="32"/>
      <c r="J18" s="33">
        <f>SUM(J15:J17)</f>
        <v>1171689.65</v>
      </c>
      <c r="K18" s="33">
        <f>SUM(K15:K17)</f>
        <v>1142020.08</v>
      </c>
      <c r="L18" s="33">
        <f>SUM(L15:L17)</f>
        <v>1142020.08</v>
      </c>
      <c r="M18" s="34"/>
    </row>
    <row r="19" spans="1:13" ht="12.75">
      <c r="A19" s="15" t="s">
        <v>12</v>
      </c>
      <c r="B19" s="16" t="s">
        <v>13</v>
      </c>
      <c r="C19" s="16" t="s">
        <v>14</v>
      </c>
      <c r="D19" s="16" t="s">
        <v>59</v>
      </c>
      <c r="E19" s="16" t="s">
        <v>16</v>
      </c>
      <c r="F19" s="16" t="s">
        <v>60</v>
      </c>
      <c r="G19" s="16" t="s">
        <v>52</v>
      </c>
      <c r="H19" s="16" t="s">
        <v>53</v>
      </c>
      <c r="I19" s="16" t="s">
        <v>54</v>
      </c>
      <c r="J19" s="17">
        <v>585095.64</v>
      </c>
      <c r="K19" s="18">
        <v>584731.88</v>
      </c>
      <c r="L19" s="18">
        <v>688930.01</v>
      </c>
      <c r="M19" s="19" t="s">
        <v>21</v>
      </c>
    </row>
    <row r="20" spans="1:13" ht="12.75">
      <c r="A20" s="7" t="s">
        <v>12</v>
      </c>
      <c r="B20" s="8" t="s">
        <v>13</v>
      </c>
      <c r="C20" s="8" t="s">
        <v>14</v>
      </c>
      <c r="D20" s="8" t="s">
        <v>57</v>
      </c>
      <c r="E20" s="8" t="s">
        <v>16</v>
      </c>
      <c r="F20" s="8" t="s">
        <v>58</v>
      </c>
      <c r="G20" s="8" t="s">
        <v>52</v>
      </c>
      <c r="H20" s="8" t="s">
        <v>53</v>
      </c>
      <c r="I20" s="8" t="s">
        <v>54</v>
      </c>
      <c r="J20" s="2">
        <v>206168.5</v>
      </c>
      <c r="K20" s="3">
        <v>206141.42</v>
      </c>
      <c r="L20" s="3">
        <v>225242.92</v>
      </c>
      <c r="M20" s="4" t="s">
        <v>28</v>
      </c>
    </row>
    <row r="21" spans="1:13" ht="12.75">
      <c r="A21" s="7" t="s">
        <v>12</v>
      </c>
      <c r="B21" s="8" t="s">
        <v>13</v>
      </c>
      <c r="C21" s="8" t="s">
        <v>14</v>
      </c>
      <c r="D21" s="8" t="s">
        <v>50</v>
      </c>
      <c r="E21" s="8" t="s">
        <v>16</v>
      </c>
      <c r="F21" s="8" t="s">
        <v>51</v>
      </c>
      <c r="G21" s="8" t="s">
        <v>52</v>
      </c>
      <c r="H21" s="8" t="s">
        <v>53</v>
      </c>
      <c r="I21" s="8" t="s">
        <v>54</v>
      </c>
      <c r="J21" s="2">
        <v>202986.4</v>
      </c>
      <c r="K21" s="3">
        <v>202957</v>
      </c>
      <c r="L21" s="3">
        <v>203350</v>
      </c>
      <c r="M21" s="4" t="s">
        <v>24</v>
      </c>
    </row>
    <row r="22" spans="1:13" ht="13.5" thickBot="1">
      <c r="A22" s="9" t="s">
        <v>12</v>
      </c>
      <c r="B22" s="10" t="s">
        <v>13</v>
      </c>
      <c r="C22" s="10" t="s">
        <v>14</v>
      </c>
      <c r="D22" s="10" t="s">
        <v>55</v>
      </c>
      <c r="E22" s="10" t="s">
        <v>16</v>
      </c>
      <c r="F22" s="10" t="s">
        <v>56</v>
      </c>
      <c r="G22" s="10" t="s">
        <v>52</v>
      </c>
      <c r="H22" s="10" t="s">
        <v>53</v>
      </c>
      <c r="I22" s="10" t="s">
        <v>54</v>
      </c>
      <c r="J22" s="5">
        <v>40762.26</v>
      </c>
      <c r="K22" s="25">
        <v>40762.26</v>
      </c>
      <c r="L22" s="25">
        <v>61732.44</v>
      </c>
      <c r="M22" s="6" t="s">
        <v>36</v>
      </c>
    </row>
    <row r="23" spans="1:13" s="35" customFormat="1" ht="13.5" thickBot="1">
      <c r="A23" s="31"/>
      <c r="B23" s="32"/>
      <c r="C23" s="32"/>
      <c r="D23" s="32"/>
      <c r="E23" s="32"/>
      <c r="F23" s="32"/>
      <c r="G23" s="32"/>
      <c r="H23" s="32"/>
      <c r="I23" s="32"/>
      <c r="J23" s="33">
        <f>SUM(J19:J22)</f>
        <v>1035012.8</v>
      </c>
      <c r="K23" s="33">
        <f>SUM(K19:K22)</f>
        <v>1034592.56</v>
      </c>
      <c r="L23" s="33">
        <f>SUM(L19:L22)</f>
        <v>1179255.37</v>
      </c>
      <c r="M23" s="34"/>
    </row>
    <row r="24" spans="1:13" ht="12.75">
      <c r="A24" s="15" t="s">
        <v>12</v>
      </c>
      <c r="B24" s="16" t="s">
        <v>13</v>
      </c>
      <c r="C24" s="16" t="s">
        <v>14</v>
      </c>
      <c r="D24" s="16" t="s">
        <v>66</v>
      </c>
      <c r="E24" s="16" t="s">
        <v>16</v>
      </c>
      <c r="F24" s="16" t="s">
        <v>67</v>
      </c>
      <c r="G24" s="16" t="s">
        <v>63</v>
      </c>
      <c r="H24" s="16" t="s">
        <v>64</v>
      </c>
      <c r="I24" s="16" t="s">
        <v>65</v>
      </c>
      <c r="J24" s="17">
        <v>973396.52</v>
      </c>
      <c r="K24" s="18">
        <v>898316.74</v>
      </c>
      <c r="L24" s="18">
        <v>898316.74</v>
      </c>
      <c r="M24" s="19" t="s">
        <v>21</v>
      </c>
    </row>
    <row r="25" spans="1:13" ht="12.75">
      <c r="A25" s="7" t="s">
        <v>12</v>
      </c>
      <c r="B25" s="8" t="s">
        <v>13</v>
      </c>
      <c r="C25" s="8" t="s">
        <v>14</v>
      </c>
      <c r="D25" s="8" t="s">
        <v>68</v>
      </c>
      <c r="E25" s="8" t="s">
        <v>16</v>
      </c>
      <c r="F25" s="8" t="s">
        <v>69</v>
      </c>
      <c r="G25" s="8" t="s">
        <v>63</v>
      </c>
      <c r="H25" s="8" t="s">
        <v>64</v>
      </c>
      <c r="I25" s="8" t="s">
        <v>65</v>
      </c>
      <c r="J25" s="2">
        <v>9703.4</v>
      </c>
      <c r="K25" s="3">
        <v>9211.2</v>
      </c>
      <c r="L25" s="3">
        <v>39915.2</v>
      </c>
      <c r="M25" s="4" t="s">
        <v>28</v>
      </c>
    </row>
    <row r="26" spans="1:13" ht="13.5" thickBot="1">
      <c r="A26" s="9" t="s">
        <v>12</v>
      </c>
      <c r="B26" s="10" t="s">
        <v>13</v>
      </c>
      <c r="C26" s="10" t="s">
        <v>14</v>
      </c>
      <c r="D26" s="10" t="s">
        <v>61</v>
      </c>
      <c r="E26" s="10" t="s">
        <v>16</v>
      </c>
      <c r="F26" s="10" t="s">
        <v>62</v>
      </c>
      <c r="G26" s="10" t="s">
        <v>63</v>
      </c>
      <c r="H26" s="10" t="s">
        <v>64</v>
      </c>
      <c r="I26" s="10" t="s">
        <v>65</v>
      </c>
      <c r="J26" s="5">
        <v>441449</v>
      </c>
      <c r="K26" s="25">
        <v>387614</v>
      </c>
      <c r="L26" s="25">
        <v>387614</v>
      </c>
      <c r="M26" s="6" t="s">
        <v>24</v>
      </c>
    </row>
    <row r="27" spans="1:13" s="35" customFormat="1" ht="13.5" thickBot="1">
      <c r="A27" s="31"/>
      <c r="B27" s="32"/>
      <c r="C27" s="32"/>
      <c r="D27" s="32"/>
      <c r="E27" s="32"/>
      <c r="F27" s="32"/>
      <c r="G27" s="32"/>
      <c r="H27" s="32"/>
      <c r="I27" s="32"/>
      <c r="J27" s="33">
        <f>SUM(J24:J26)</f>
        <v>1424548.92</v>
      </c>
      <c r="K27" s="33">
        <f>SUM(K24:K26)</f>
        <v>1295141.94</v>
      </c>
      <c r="L27" s="33">
        <f>SUM(L24:L26)</f>
        <v>1325845.94</v>
      </c>
      <c r="M27" s="34"/>
    </row>
    <row r="28" spans="1:13" ht="12.75">
      <c r="A28" s="15" t="s">
        <v>12</v>
      </c>
      <c r="B28" s="16" t="s">
        <v>13</v>
      </c>
      <c r="C28" s="16" t="s">
        <v>14</v>
      </c>
      <c r="D28" s="16" t="s">
        <v>77</v>
      </c>
      <c r="E28" s="16" t="s">
        <v>16</v>
      </c>
      <c r="F28" s="16" t="s">
        <v>78</v>
      </c>
      <c r="G28" s="16" t="s">
        <v>72</v>
      </c>
      <c r="H28" s="16" t="s">
        <v>73</v>
      </c>
      <c r="I28" s="16" t="s">
        <v>74</v>
      </c>
      <c r="J28" s="17">
        <v>915755.52</v>
      </c>
      <c r="K28" s="18">
        <v>915416.61</v>
      </c>
      <c r="L28" s="18">
        <v>1288419.48</v>
      </c>
      <c r="M28" s="19" t="s">
        <v>21</v>
      </c>
    </row>
    <row r="29" spans="1:13" ht="12.75">
      <c r="A29" s="7" t="s">
        <v>12</v>
      </c>
      <c r="B29" s="8" t="s">
        <v>13</v>
      </c>
      <c r="C29" s="8" t="s">
        <v>14</v>
      </c>
      <c r="D29" s="8" t="s">
        <v>75</v>
      </c>
      <c r="E29" s="8" t="s">
        <v>16</v>
      </c>
      <c r="F29" s="8" t="s">
        <v>76</v>
      </c>
      <c r="G29" s="8" t="s">
        <v>72</v>
      </c>
      <c r="H29" s="8" t="s">
        <v>73</v>
      </c>
      <c r="I29" s="8" t="s">
        <v>74</v>
      </c>
      <c r="J29" s="2">
        <v>738888.26</v>
      </c>
      <c r="K29" s="3">
        <v>738876.82</v>
      </c>
      <c r="L29" s="3">
        <v>939411.02</v>
      </c>
      <c r="M29" s="4" t="s">
        <v>28</v>
      </c>
    </row>
    <row r="30" spans="1:13" ht="13.5" thickBot="1">
      <c r="A30" s="9" t="s">
        <v>12</v>
      </c>
      <c r="B30" s="10" t="s">
        <v>13</v>
      </c>
      <c r="C30" s="10" t="s">
        <v>14</v>
      </c>
      <c r="D30" s="10" t="s">
        <v>70</v>
      </c>
      <c r="E30" s="10" t="s">
        <v>16</v>
      </c>
      <c r="F30" s="10" t="s">
        <v>71</v>
      </c>
      <c r="G30" s="10" t="s">
        <v>72</v>
      </c>
      <c r="H30" s="10" t="s">
        <v>73</v>
      </c>
      <c r="I30" s="10" t="s">
        <v>74</v>
      </c>
      <c r="J30" s="5">
        <v>58389</v>
      </c>
      <c r="K30" s="25">
        <v>54329</v>
      </c>
      <c r="L30" s="25">
        <v>54329</v>
      </c>
      <c r="M30" s="6" t="s">
        <v>24</v>
      </c>
    </row>
    <row r="31" spans="1:13" s="35" customFormat="1" ht="13.5" thickBot="1">
      <c r="A31" s="31"/>
      <c r="B31" s="32"/>
      <c r="C31" s="32"/>
      <c r="D31" s="32"/>
      <c r="E31" s="32"/>
      <c r="F31" s="32"/>
      <c r="G31" s="32"/>
      <c r="H31" s="32"/>
      <c r="I31" s="32"/>
      <c r="J31" s="33">
        <f>SUM(J28:J30)</f>
        <v>1713032.78</v>
      </c>
      <c r="K31" s="33">
        <f>SUM(K28:K30)</f>
        <v>1708622.43</v>
      </c>
      <c r="L31" s="33">
        <f>SUM(L28:L30)</f>
        <v>2282159.5</v>
      </c>
      <c r="M31" s="34"/>
    </row>
    <row r="32" spans="1:13" ht="12.75">
      <c r="A32" s="15" t="s">
        <v>12</v>
      </c>
      <c r="B32" s="16" t="s">
        <v>13</v>
      </c>
      <c r="C32" s="16" t="s">
        <v>14</v>
      </c>
      <c r="D32" s="16" t="s">
        <v>84</v>
      </c>
      <c r="E32" s="16" t="s">
        <v>16</v>
      </c>
      <c r="F32" s="16" t="s">
        <v>85</v>
      </c>
      <c r="G32" s="16" t="s">
        <v>81</v>
      </c>
      <c r="H32" s="16" t="s">
        <v>82</v>
      </c>
      <c r="I32" s="16" t="s">
        <v>83</v>
      </c>
      <c r="J32" s="17">
        <v>73644.4</v>
      </c>
      <c r="K32" s="18">
        <v>73195.7</v>
      </c>
      <c r="L32" s="18">
        <v>79413.12</v>
      </c>
      <c r="M32" s="19" t="s">
        <v>21</v>
      </c>
    </row>
    <row r="33" spans="1:13" ht="12.75">
      <c r="A33" s="7" t="s">
        <v>12</v>
      </c>
      <c r="B33" s="8" t="s">
        <v>13</v>
      </c>
      <c r="C33" s="8" t="s">
        <v>14</v>
      </c>
      <c r="D33" s="8" t="s">
        <v>86</v>
      </c>
      <c r="E33" s="8" t="s">
        <v>16</v>
      </c>
      <c r="F33" s="8" t="s">
        <v>87</v>
      </c>
      <c r="G33" s="8" t="s">
        <v>81</v>
      </c>
      <c r="H33" s="8" t="s">
        <v>82</v>
      </c>
      <c r="I33" s="8" t="s">
        <v>83</v>
      </c>
      <c r="J33" s="2">
        <v>51491.94</v>
      </c>
      <c r="K33" s="3">
        <v>50397.39</v>
      </c>
      <c r="L33" s="3">
        <v>77695.97</v>
      </c>
      <c r="M33" s="4" t="s">
        <v>28</v>
      </c>
    </row>
    <row r="34" spans="1:13" ht="13.5" thickBot="1">
      <c r="A34" s="9" t="s">
        <v>12</v>
      </c>
      <c r="B34" s="10" t="s">
        <v>13</v>
      </c>
      <c r="C34" s="10" t="s">
        <v>14</v>
      </c>
      <c r="D34" s="10" t="s">
        <v>79</v>
      </c>
      <c r="E34" s="10" t="s">
        <v>16</v>
      </c>
      <c r="F34" s="10" t="s">
        <v>80</v>
      </c>
      <c r="G34" s="10" t="s">
        <v>81</v>
      </c>
      <c r="H34" s="10" t="s">
        <v>82</v>
      </c>
      <c r="I34" s="10" t="s">
        <v>83</v>
      </c>
      <c r="J34" s="5">
        <v>37489.76</v>
      </c>
      <c r="K34" s="25">
        <v>37480.92</v>
      </c>
      <c r="L34" s="25">
        <v>40833.85</v>
      </c>
      <c r="M34" s="6" t="s">
        <v>24</v>
      </c>
    </row>
    <row r="35" spans="1:13" s="35" customFormat="1" ht="13.5" thickBot="1">
      <c r="A35" s="31"/>
      <c r="B35" s="32"/>
      <c r="C35" s="32"/>
      <c r="D35" s="32"/>
      <c r="E35" s="32"/>
      <c r="F35" s="32"/>
      <c r="G35" s="32"/>
      <c r="H35" s="32"/>
      <c r="I35" s="32"/>
      <c r="J35" s="33">
        <f>SUM(J32:J34)</f>
        <v>162626.1</v>
      </c>
      <c r="K35" s="33">
        <f>SUM(K32:K34)</f>
        <v>161074.01</v>
      </c>
      <c r="L35" s="33">
        <f>SUM(L32:L34)</f>
        <v>197942.94</v>
      </c>
      <c r="M35" s="34"/>
    </row>
    <row r="36" spans="1:13" ht="12.75">
      <c r="A36" s="15" t="s">
        <v>12</v>
      </c>
      <c r="B36" s="16" t="s">
        <v>13</v>
      </c>
      <c r="C36" s="16" t="s">
        <v>14</v>
      </c>
      <c r="D36" s="16" t="s">
        <v>93</v>
      </c>
      <c r="E36" s="16" t="s">
        <v>16</v>
      </c>
      <c r="F36" s="16" t="s">
        <v>94</v>
      </c>
      <c r="G36" s="16" t="s">
        <v>90</v>
      </c>
      <c r="H36" s="16" t="s">
        <v>91</v>
      </c>
      <c r="I36" s="16" t="s">
        <v>92</v>
      </c>
      <c r="J36" s="17">
        <v>21994.31</v>
      </c>
      <c r="K36" s="18">
        <v>20213.25</v>
      </c>
      <c r="L36" s="18">
        <v>20213.25</v>
      </c>
      <c r="M36" s="19" t="s">
        <v>21</v>
      </c>
    </row>
    <row r="37" spans="1:13" ht="13.5" thickBot="1">
      <c r="A37" s="9" t="s">
        <v>12</v>
      </c>
      <c r="B37" s="10" t="s">
        <v>13</v>
      </c>
      <c r="C37" s="10" t="s">
        <v>14</v>
      </c>
      <c r="D37" s="10" t="s">
        <v>88</v>
      </c>
      <c r="E37" s="10" t="s">
        <v>16</v>
      </c>
      <c r="F37" s="10" t="s">
        <v>89</v>
      </c>
      <c r="G37" s="10" t="s">
        <v>90</v>
      </c>
      <c r="H37" s="10" t="s">
        <v>91</v>
      </c>
      <c r="I37" s="10" t="s">
        <v>92</v>
      </c>
      <c r="J37" s="5">
        <v>5702.23</v>
      </c>
      <c r="K37" s="25">
        <v>2668.04</v>
      </c>
      <c r="L37" s="25">
        <v>2668.04</v>
      </c>
      <c r="M37" s="6" t="s">
        <v>24</v>
      </c>
    </row>
    <row r="38" spans="1:13" s="35" customFormat="1" ht="13.5" thickBot="1">
      <c r="A38" s="31"/>
      <c r="B38" s="32"/>
      <c r="C38" s="32"/>
      <c r="D38" s="32"/>
      <c r="E38" s="32"/>
      <c r="F38" s="32"/>
      <c r="G38" s="32"/>
      <c r="H38" s="32"/>
      <c r="I38" s="32"/>
      <c r="J38" s="33">
        <f>SUM(J36:J37)</f>
        <v>27696.54</v>
      </c>
      <c r="K38" s="33">
        <f>SUM(K36:K37)</f>
        <v>22881.29</v>
      </c>
      <c r="L38" s="33">
        <f>SUM(L36:L37)</f>
        <v>22881.29</v>
      </c>
      <c r="M38" s="34"/>
    </row>
    <row r="39" spans="1:13" ht="12.75">
      <c r="A39" s="15" t="s">
        <v>12</v>
      </c>
      <c r="B39" s="16" t="s">
        <v>13</v>
      </c>
      <c r="C39" s="16" t="s">
        <v>14</v>
      </c>
      <c r="D39" s="16" t="s">
        <v>100</v>
      </c>
      <c r="E39" s="16" t="s">
        <v>16</v>
      </c>
      <c r="F39" s="16" t="s">
        <v>101</v>
      </c>
      <c r="G39" s="16" t="s">
        <v>97</v>
      </c>
      <c r="H39" s="16" t="s">
        <v>98</v>
      </c>
      <c r="I39" s="16" t="s">
        <v>99</v>
      </c>
      <c r="J39" s="17">
        <v>58695.98</v>
      </c>
      <c r="K39" s="18">
        <v>57962.93</v>
      </c>
      <c r="L39" s="18">
        <v>87060.7</v>
      </c>
      <c r="M39" s="19" t="s">
        <v>21</v>
      </c>
    </row>
    <row r="40" spans="1:13" ht="13.5" thickBot="1">
      <c r="A40" s="9" t="s">
        <v>12</v>
      </c>
      <c r="B40" s="10" t="s">
        <v>13</v>
      </c>
      <c r="C40" s="10" t="s">
        <v>14</v>
      </c>
      <c r="D40" s="10" t="s">
        <v>95</v>
      </c>
      <c r="E40" s="10" t="s">
        <v>16</v>
      </c>
      <c r="F40" s="10" t="s">
        <v>96</v>
      </c>
      <c r="G40" s="10" t="s">
        <v>97</v>
      </c>
      <c r="H40" s="10" t="s">
        <v>98</v>
      </c>
      <c r="I40" s="10" t="s">
        <v>99</v>
      </c>
      <c r="J40" s="5">
        <v>85552.1</v>
      </c>
      <c r="K40" s="25">
        <v>85486.61</v>
      </c>
      <c r="L40" s="25">
        <v>92854.05</v>
      </c>
      <c r="M40" s="6" t="s">
        <v>24</v>
      </c>
    </row>
    <row r="41" spans="1:13" s="35" customFormat="1" ht="13.5" thickBot="1">
      <c r="A41" s="31"/>
      <c r="B41" s="32"/>
      <c r="C41" s="32"/>
      <c r="D41" s="32"/>
      <c r="E41" s="32"/>
      <c r="F41" s="32"/>
      <c r="G41" s="32"/>
      <c r="H41" s="32"/>
      <c r="I41" s="32"/>
      <c r="J41" s="33">
        <f>SUM(J39:J40)</f>
        <v>144248.08000000002</v>
      </c>
      <c r="K41" s="33">
        <f>SUM(K39:K40)</f>
        <v>143449.54</v>
      </c>
      <c r="L41" s="33">
        <f>SUM(L39:L40)</f>
        <v>179914.75</v>
      </c>
      <c r="M41" s="34"/>
    </row>
    <row r="42" spans="1:13" ht="12.75">
      <c r="A42" s="20" t="s">
        <v>12</v>
      </c>
      <c r="B42" s="21" t="s">
        <v>13</v>
      </c>
      <c r="C42" s="21" t="s">
        <v>14</v>
      </c>
      <c r="D42" s="21" t="s">
        <v>107</v>
      </c>
      <c r="E42" s="21" t="s">
        <v>16</v>
      </c>
      <c r="F42" s="21" t="s">
        <v>108</v>
      </c>
      <c r="G42" s="21" t="s">
        <v>104</v>
      </c>
      <c r="H42" s="21" t="s">
        <v>105</v>
      </c>
      <c r="I42" s="21" t="s">
        <v>106</v>
      </c>
      <c r="J42" s="22">
        <v>82312.66</v>
      </c>
      <c r="K42" s="23">
        <v>82106.88</v>
      </c>
      <c r="L42" s="23">
        <v>132102.69</v>
      </c>
      <c r="M42" s="24" t="s">
        <v>21</v>
      </c>
    </row>
    <row r="43" spans="1:13" ht="13.5" thickBot="1">
      <c r="A43" s="9" t="s">
        <v>12</v>
      </c>
      <c r="B43" s="10" t="s">
        <v>13</v>
      </c>
      <c r="C43" s="10" t="s">
        <v>14</v>
      </c>
      <c r="D43" s="10" t="s">
        <v>102</v>
      </c>
      <c r="E43" s="10" t="s">
        <v>16</v>
      </c>
      <c r="F43" s="10" t="s">
        <v>103</v>
      </c>
      <c r="G43" s="10" t="s">
        <v>104</v>
      </c>
      <c r="H43" s="10" t="s">
        <v>105</v>
      </c>
      <c r="I43" s="10" t="s">
        <v>106</v>
      </c>
      <c r="J43" s="5">
        <v>2308.1</v>
      </c>
      <c r="K43" s="25">
        <v>0</v>
      </c>
      <c r="L43" s="25">
        <v>0</v>
      </c>
      <c r="M43" s="6" t="s">
        <v>24</v>
      </c>
    </row>
    <row r="44" spans="1:13" s="35" customFormat="1" ht="13.5" thickBot="1">
      <c r="A44" s="31"/>
      <c r="B44" s="32"/>
      <c r="C44" s="32"/>
      <c r="D44" s="32"/>
      <c r="E44" s="32"/>
      <c r="F44" s="32"/>
      <c r="G44" s="32"/>
      <c r="H44" s="32"/>
      <c r="I44" s="32"/>
      <c r="J44" s="33">
        <f>SUM(J42:J43)</f>
        <v>84620.76000000001</v>
      </c>
      <c r="K44" s="33">
        <f>SUM(K42:K43)</f>
        <v>82106.88</v>
      </c>
      <c r="L44" s="33">
        <f>SUM(L42:L43)</f>
        <v>132102.69</v>
      </c>
      <c r="M44" s="34"/>
    </row>
    <row r="45" spans="1:13" ht="12.75">
      <c r="A45" s="15" t="s">
        <v>12</v>
      </c>
      <c r="B45" s="16" t="s">
        <v>13</v>
      </c>
      <c r="C45" s="16" t="s">
        <v>14</v>
      </c>
      <c r="D45" s="16" t="s">
        <v>114</v>
      </c>
      <c r="E45" s="16" t="s">
        <v>16</v>
      </c>
      <c r="F45" s="16" t="s">
        <v>115</v>
      </c>
      <c r="G45" s="16" t="s">
        <v>111</v>
      </c>
      <c r="H45" s="16" t="s">
        <v>112</v>
      </c>
      <c r="I45" s="16" t="s">
        <v>113</v>
      </c>
      <c r="J45" s="17">
        <v>374514.32</v>
      </c>
      <c r="K45" s="18">
        <v>352788.29</v>
      </c>
      <c r="L45" s="18">
        <v>352788.29</v>
      </c>
      <c r="M45" s="19" t="s">
        <v>21</v>
      </c>
    </row>
    <row r="46" spans="1:13" ht="12.75">
      <c r="A46" s="7" t="s">
        <v>12</v>
      </c>
      <c r="B46" s="8" t="s">
        <v>13</v>
      </c>
      <c r="C46" s="8" t="s">
        <v>14</v>
      </c>
      <c r="D46" s="8" t="s">
        <v>116</v>
      </c>
      <c r="E46" s="8" t="s">
        <v>16</v>
      </c>
      <c r="F46" s="8" t="s">
        <v>117</v>
      </c>
      <c r="G46" s="8" t="s">
        <v>111</v>
      </c>
      <c r="H46" s="8" t="s">
        <v>112</v>
      </c>
      <c r="I46" s="8" t="s">
        <v>113</v>
      </c>
      <c r="J46" s="2">
        <v>137432.24</v>
      </c>
      <c r="K46" s="3">
        <v>137018.96</v>
      </c>
      <c r="L46" s="3">
        <v>137018.96</v>
      </c>
      <c r="M46" s="4" t="s">
        <v>28</v>
      </c>
    </row>
    <row r="47" spans="1:13" ht="12.75">
      <c r="A47" s="7" t="s">
        <v>12</v>
      </c>
      <c r="B47" s="8" t="s">
        <v>13</v>
      </c>
      <c r="C47" s="8" t="s">
        <v>14</v>
      </c>
      <c r="D47" s="8" t="s">
        <v>109</v>
      </c>
      <c r="E47" s="8" t="s">
        <v>16</v>
      </c>
      <c r="F47" s="8" t="s">
        <v>110</v>
      </c>
      <c r="G47" s="8" t="s">
        <v>111</v>
      </c>
      <c r="H47" s="8" t="s">
        <v>112</v>
      </c>
      <c r="I47" s="8" t="s">
        <v>113</v>
      </c>
      <c r="J47" s="2">
        <v>158538.34</v>
      </c>
      <c r="K47" s="3">
        <v>158466.65</v>
      </c>
      <c r="L47" s="3">
        <v>183436.24</v>
      </c>
      <c r="M47" s="4" t="s">
        <v>24</v>
      </c>
    </row>
    <row r="48" spans="1:13" ht="13.5" thickBot="1">
      <c r="A48" s="9" t="s">
        <v>12</v>
      </c>
      <c r="B48" s="10" t="s">
        <v>13</v>
      </c>
      <c r="C48" s="10" t="s">
        <v>14</v>
      </c>
      <c r="D48" s="10" t="s">
        <v>118</v>
      </c>
      <c r="E48" s="10" t="s">
        <v>16</v>
      </c>
      <c r="F48" s="10" t="s">
        <v>119</v>
      </c>
      <c r="G48" s="10" t="s">
        <v>111</v>
      </c>
      <c r="H48" s="10" t="s">
        <v>112</v>
      </c>
      <c r="I48" s="10" t="s">
        <v>113</v>
      </c>
      <c r="J48" s="5">
        <v>26153.82</v>
      </c>
      <c r="K48" s="25">
        <v>10131.66</v>
      </c>
      <c r="L48" s="25">
        <v>10131.66</v>
      </c>
      <c r="M48" s="6" t="s">
        <v>36</v>
      </c>
    </row>
    <row r="49" spans="1:13" s="35" customFormat="1" ht="13.5" thickBot="1">
      <c r="A49" s="31"/>
      <c r="B49" s="32"/>
      <c r="C49" s="32"/>
      <c r="D49" s="32"/>
      <c r="E49" s="32"/>
      <c r="F49" s="32"/>
      <c r="G49" s="32"/>
      <c r="H49" s="32"/>
      <c r="I49" s="32"/>
      <c r="J49" s="33">
        <f>SUM(J45:J48)</f>
        <v>696638.72</v>
      </c>
      <c r="K49" s="33">
        <f>SUM(K45:K48)</f>
        <v>658405.56</v>
      </c>
      <c r="L49" s="33">
        <f>SUM(L45:L48)</f>
        <v>683375.15</v>
      </c>
      <c r="M49" s="34"/>
    </row>
    <row r="50" spans="1:13" ht="12.75">
      <c r="A50" s="15" t="s">
        <v>12</v>
      </c>
      <c r="B50" s="16" t="s">
        <v>13</v>
      </c>
      <c r="C50" s="16" t="s">
        <v>14</v>
      </c>
      <c r="D50" s="16" t="s">
        <v>125</v>
      </c>
      <c r="E50" s="16" t="s">
        <v>16</v>
      </c>
      <c r="F50" s="16" t="s">
        <v>126</v>
      </c>
      <c r="G50" s="16" t="s">
        <v>122</v>
      </c>
      <c r="H50" s="16" t="s">
        <v>123</v>
      </c>
      <c r="I50" s="16" t="s">
        <v>124</v>
      </c>
      <c r="J50" s="17">
        <v>51396.2</v>
      </c>
      <c r="K50" s="18">
        <v>50076.88</v>
      </c>
      <c r="L50" s="18">
        <v>75935.29</v>
      </c>
      <c r="M50" s="19" t="s">
        <v>21</v>
      </c>
    </row>
    <row r="51" spans="1:13" ht="13.5" thickBot="1">
      <c r="A51" s="9" t="s">
        <v>12</v>
      </c>
      <c r="B51" s="10" t="s">
        <v>13</v>
      </c>
      <c r="C51" s="10" t="s">
        <v>14</v>
      </c>
      <c r="D51" s="10" t="s">
        <v>120</v>
      </c>
      <c r="E51" s="10" t="s">
        <v>16</v>
      </c>
      <c r="F51" s="10" t="s">
        <v>121</v>
      </c>
      <c r="G51" s="10" t="s">
        <v>122</v>
      </c>
      <c r="H51" s="10" t="s">
        <v>123</v>
      </c>
      <c r="I51" s="10" t="s">
        <v>124</v>
      </c>
      <c r="J51" s="5">
        <v>54173.78</v>
      </c>
      <c r="K51" s="25">
        <v>52846.81</v>
      </c>
      <c r="L51" s="25">
        <v>52846.81</v>
      </c>
      <c r="M51" s="6" t="s">
        <v>24</v>
      </c>
    </row>
    <row r="52" spans="1:13" s="35" customFormat="1" ht="13.5" thickBot="1">
      <c r="A52" s="31"/>
      <c r="B52" s="32"/>
      <c r="C52" s="32"/>
      <c r="D52" s="32"/>
      <c r="E52" s="32"/>
      <c r="F52" s="32"/>
      <c r="G52" s="32"/>
      <c r="H52" s="32"/>
      <c r="I52" s="32"/>
      <c r="J52" s="33">
        <f>SUM(J50:J51)</f>
        <v>105569.98</v>
      </c>
      <c r="K52" s="33">
        <f>SUM(K50:K51)</f>
        <v>102923.69</v>
      </c>
      <c r="L52" s="33">
        <f>SUM(L50:L51)</f>
        <v>128782.09999999999</v>
      </c>
      <c r="M52" s="34"/>
    </row>
    <row r="53" spans="1:13" ht="12.75">
      <c r="A53" s="15" t="s">
        <v>12</v>
      </c>
      <c r="B53" s="16" t="s">
        <v>13</v>
      </c>
      <c r="C53" s="16" t="s">
        <v>14</v>
      </c>
      <c r="D53" s="16" t="s">
        <v>132</v>
      </c>
      <c r="E53" s="16" t="s">
        <v>16</v>
      </c>
      <c r="F53" s="16" t="s">
        <v>133</v>
      </c>
      <c r="G53" s="16" t="s">
        <v>129</v>
      </c>
      <c r="H53" s="16" t="s">
        <v>130</v>
      </c>
      <c r="I53" s="16" t="s">
        <v>131</v>
      </c>
      <c r="J53" s="17">
        <v>42568.96</v>
      </c>
      <c r="K53" s="18">
        <v>41327.86</v>
      </c>
      <c r="L53" s="18">
        <v>44823.64</v>
      </c>
      <c r="M53" s="19" t="s">
        <v>21</v>
      </c>
    </row>
    <row r="54" spans="1:13" ht="12.75">
      <c r="A54" s="7" t="s">
        <v>12</v>
      </c>
      <c r="B54" s="8" t="s">
        <v>13</v>
      </c>
      <c r="C54" s="8" t="s">
        <v>14</v>
      </c>
      <c r="D54" s="8" t="s">
        <v>134</v>
      </c>
      <c r="E54" s="8" t="s">
        <v>16</v>
      </c>
      <c r="F54" s="8" t="s">
        <v>135</v>
      </c>
      <c r="G54" s="8" t="s">
        <v>129</v>
      </c>
      <c r="H54" s="8" t="s">
        <v>130</v>
      </c>
      <c r="I54" s="8" t="s">
        <v>131</v>
      </c>
      <c r="J54" s="2">
        <v>70801.42</v>
      </c>
      <c r="K54" s="3">
        <v>70039.99</v>
      </c>
      <c r="L54" s="3">
        <v>84804.67</v>
      </c>
      <c r="M54" s="4" t="s">
        <v>28</v>
      </c>
    </row>
    <row r="55" spans="1:13" ht="13.5" thickBot="1">
      <c r="A55" s="9" t="s">
        <v>12</v>
      </c>
      <c r="B55" s="10" t="s">
        <v>13</v>
      </c>
      <c r="C55" s="10" t="s">
        <v>14</v>
      </c>
      <c r="D55" s="10" t="s">
        <v>127</v>
      </c>
      <c r="E55" s="10" t="s">
        <v>16</v>
      </c>
      <c r="F55" s="10" t="s">
        <v>128</v>
      </c>
      <c r="G55" s="10" t="s">
        <v>129</v>
      </c>
      <c r="H55" s="10" t="s">
        <v>130</v>
      </c>
      <c r="I55" s="10" t="s">
        <v>131</v>
      </c>
      <c r="J55" s="5">
        <v>16874.18</v>
      </c>
      <c r="K55" s="25">
        <v>16832.5</v>
      </c>
      <c r="L55" s="25">
        <v>20971.29</v>
      </c>
      <c r="M55" s="6" t="s">
        <v>24</v>
      </c>
    </row>
    <row r="56" spans="1:13" s="35" customFormat="1" ht="13.5" thickBot="1">
      <c r="A56" s="31"/>
      <c r="B56" s="32"/>
      <c r="C56" s="32"/>
      <c r="D56" s="32"/>
      <c r="E56" s="32"/>
      <c r="F56" s="32"/>
      <c r="G56" s="32"/>
      <c r="H56" s="32"/>
      <c r="I56" s="32"/>
      <c r="J56" s="33">
        <f>SUM(J53:J55)</f>
        <v>130244.56</v>
      </c>
      <c r="K56" s="33">
        <f>SUM(K53:K55)</f>
        <v>128200.35</v>
      </c>
      <c r="L56" s="33">
        <f>SUM(L53:L55)</f>
        <v>150599.6</v>
      </c>
      <c r="M56" s="34"/>
    </row>
    <row r="57" spans="1:13" ht="13.5" thickBot="1">
      <c r="A57" s="26" t="s">
        <v>12</v>
      </c>
      <c r="B57" s="27" t="s">
        <v>13</v>
      </c>
      <c r="C57" s="27" t="s">
        <v>14</v>
      </c>
      <c r="D57" s="27" t="s">
        <v>136</v>
      </c>
      <c r="E57" s="27" t="s">
        <v>16</v>
      </c>
      <c r="F57" s="27" t="s">
        <v>137</v>
      </c>
      <c r="G57" s="27" t="s">
        <v>138</v>
      </c>
      <c r="H57" s="27" t="s">
        <v>139</v>
      </c>
      <c r="I57" s="27" t="s">
        <v>140</v>
      </c>
      <c r="J57" s="28">
        <v>17156.38</v>
      </c>
      <c r="K57" s="29">
        <v>17066.56</v>
      </c>
      <c r="L57" s="29">
        <v>22792.84</v>
      </c>
      <c r="M57" s="30" t="s">
        <v>28</v>
      </c>
    </row>
    <row r="58" spans="1:13" s="35" customFormat="1" ht="13.5" thickBot="1">
      <c r="A58" s="31"/>
      <c r="B58" s="32"/>
      <c r="C58" s="32"/>
      <c r="D58" s="32"/>
      <c r="E58" s="32"/>
      <c r="F58" s="32"/>
      <c r="G58" s="32"/>
      <c r="H58" s="32"/>
      <c r="I58" s="32"/>
      <c r="J58" s="33">
        <f>SUM(J57)</f>
        <v>17156.38</v>
      </c>
      <c r="K58" s="33">
        <f>SUM(K57)</f>
        <v>17066.56</v>
      </c>
      <c r="L58" s="33">
        <f>SUM(L57)</f>
        <v>22792.84</v>
      </c>
      <c r="M58" s="34"/>
    </row>
    <row r="59" spans="1:13" ht="12.75">
      <c r="A59" s="15" t="s">
        <v>12</v>
      </c>
      <c r="B59" s="16" t="s">
        <v>13</v>
      </c>
      <c r="C59" s="16" t="s">
        <v>14</v>
      </c>
      <c r="D59" s="16" t="s">
        <v>146</v>
      </c>
      <c r="E59" s="16" t="s">
        <v>16</v>
      </c>
      <c r="F59" s="16" t="s">
        <v>147</v>
      </c>
      <c r="G59" s="16" t="s">
        <v>143</v>
      </c>
      <c r="H59" s="16" t="s">
        <v>144</v>
      </c>
      <c r="I59" s="16" t="s">
        <v>145</v>
      </c>
      <c r="J59" s="17">
        <v>2266828.2</v>
      </c>
      <c r="K59" s="18">
        <v>2266568.69</v>
      </c>
      <c r="L59" s="18">
        <v>3190993.07</v>
      </c>
      <c r="M59" s="19" t="s">
        <v>21</v>
      </c>
    </row>
    <row r="60" spans="1:13" ht="12.75">
      <c r="A60" s="7" t="s">
        <v>12</v>
      </c>
      <c r="B60" s="8" t="s">
        <v>13</v>
      </c>
      <c r="C60" s="8" t="s">
        <v>14</v>
      </c>
      <c r="D60" s="8" t="s">
        <v>148</v>
      </c>
      <c r="E60" s="8" t="s">
        <v>16</v>
      </c>
      <c r="F60" s="8" t="s">
        <v>149</v>
      </c>
      <c r="G60" s="8" t="s">
        <v>143</v>
      </c>
      <c r="H60" s="8" t="s">
        <v>144</v>
      </c>
      <c r="I60" s="8" t="s">
        <v>145</v>
      </c>
      <c r="J60" s="2">
        <v>4889.93</v>
      </c>
      <c r="K60" s="3">
        <v>4672.64</v>
      </c>
      <c r="L60" s="3">
        <v>4672.64</v>
      </c>
      <c r="M60" s="4" t="s">
        <v>28</v>
      </c>
    </row>
    <row r="61" spans="1:13" ht="13.5" thickBot="1">
      <c r="A61" s="9" t="s">
        <v>12</v>
      </c>
      <c r="B61" s="10" t="s">
        <v>13</v>
      </c>
      <c r="C61" s="10" t="s">
        <v>14</v>
      </c>
      <c r="D61" s="10" t="s">
        <v>141</v>
      </c>
      <c r="E61" s="10" t="s">
        <v>16</v>
      </c>
      <c r="F61" s="10" t="s">
        <v>142</v>
      </c>
      <c r="G61" s="10" t="s">
        <v>143</v>
      </c>
      <c r="H61" s="10" t="s">
        <v>144</v>
      </c>
      <c r="I61" s="10" t="s">
        <v>145</v>
      </c>
      <c r="J61" s="5">
        <v>69368.62</v>
      </c>
      <c r="K61" s="25">
        <v>69282.97</v>
      </c>
      <c r="L61" s="25">
        <v>150898.96</v>
      </c>
      <c r="M61" s="6" t="s">
        <v>24</v>
      </c>
    </row>
    <row r="62" spans="1:13" s="35" customFormat="1" ht="13.5" thickBot="1">
      <c r="A62" s="31"/>
      <c r="B62" s="32"/>
      <c r="C62" s="32"/>
      <c r="D62" s="32"/>
      <c r="E62" s="32"/>
      <c r="F62" s="32"/>
      <c r="G62" s="32"/>
      <c r="H62" s="32"/>
      <c r="I62" s="32"/>
      <c r="J62" s="33">
        <f>SUM(J59:J61)</f>
        <v>2341086.7500000005</v>
      </c>
      <c r="K62" s="33">
        <f>SUM(K59:K61)</f>
        <v>2340524.3000000003</v>
      </c>
      <c r="L62" s="33">
        <f>SUM(L59:L61)</f>
        <v>3346564.67</v>
      </c>
      <c r="M62" s="34"/>
    </row>
    <row r="63" spans="1:13" ht="13.5" thickBot="1">
      <c r="A63" s="26" t="s">
        <v>12</v>
      </c>
      <c r="B63" s="27" t="s">
        <v>13</v>
      </c>
      <c r="C63" s="27" t="s">
        <v>14</v>
      </c>
      <c r="D63" s="27" t="s">
        <v>150</v>
      </c>
      <c r="E63" s="27" t="s">
        <v>16</v>
      </c>
      <c r="F63" s="27" t="s">
        <v>151</v>
      </c>
      <c r="G63" s="27" t="s">
        <v>152</v>
      </c>
      <c r="H63" s="27" t="s">
        <v>153</v>
      </c>
      <c r="I63" s="27" t="s">
        <v>154</v>
      </c>
      <c r="J63" s="28">
        <v>114625.33</v>
      </c>
      <c r="K63" s="29">
        <v>111608.88</v>
      </c>
      <c r="L63" s="29">
        <v>114625.34</v>
      </c>
      <c r="M63" s="30" t="s">
        <v>28</v>
      </c>
    </row>
    <row r="64" spans="1:13" s="35" customFormat="1" ht="13.5" thickBot="1">
      <c r="A64" s="31"/>
      <c r="B64" s="32"/>
      <c r="C64" s="32"/>
      <c r="D64" s="32"/>
      <c r="E64" s="32"/>
      <c r="F64" s="32"/>
      <c r="G64" s="32"/>
      <c r="H64" s="32"/>
      <c r="I64" s="32"/>
      <c r="J64" s="33">
        <f>SUM(J63)</f>
        <v>114625.33</v>
      </c>
      <c r="K64" s="33">
        <f>SUM(K63)</f>
        <v>111608.88</v>
      </c>
      <c r="L64" s="33">
        <f>SUM(L63)</f>
        <v>114625.34</v>
      </c>
      <c r="M64" s="34"/>
    </row>
    <row r="65" spans="1:13" ht="13.5" thickBot="1">
      <c r="A65" s="26" t="s">
        <v>12</v>
      </c>
      <c r="B65" s="27" t="s">
        <v>13</v>
      </c>
      <c r="C65" s="27" t="s">
        <v>14</v>
      </c>
      <c r="D65" s="27" t="s">
        <v>155</v>
      </c>
      <c r="E65" s="27" t="s">
        <v>26</v>
      </c>
      <c r="F65" s="27" t="s">
        <v>156</v>
      </c>
      <c r="G65" s="27" t="s">
        <v>157</v>
      </c>
      <c r="H65" s="27" t="s">
        <v>158</v>
      </c>
      <c r="I65" s="27" t="s">
        <v>159</v>
      </c>
      <c r="J65" s="28">
        <v>32398.24</v>
      </c>
      <c r="K65" s="29">
        <v>30757.1</v>
      </c>
      <c r="L65" s="29">
        <v>32954.04</v>
      </c>
      <c r="M65" s="30" t="s">
        <v>28</v>
      </c>
    </row>
    <row r="66" spans="1:13" s="35" customFormat="1" ht="13.5" thickBot="1">
      <c r="A66" s="31"/>
      <c r="B66" s="32"/>
      <c r="C66" s="32"/>
      <c r="D66" s="32"/>
      <c r="E66" s="32"/>
      <c r="F66" s="32"/>
      <c r="G66" s="32"/>
      <c r="H66" s="32"/>
      <c r="I66" s="32"/>
      <c r="J66" s="33">
        <f>SUM(J65)</f>
        <v>32398.24</v>
      </c>
      <c r="K66" s="33">
        <f>SUM(K65)</f>
        <v>30757.1</v>
      </c>
      <c r="L66" s="33">
        <f>SUM(L65)</f>
        <v>32954.04</v>
      </c>
      <c r="M66" s="34"/>
    </row>
    <row r="67" spans="1:13" ht="13.5" thickBot="1">
      <c r="A67" s="26" t="s">
        <v>12</v>
      </c>
      <c r="B67" s="27" t="s">
        <v>13</v>
      </c>
      <c r="C67" s="27" t="s">
        <v>14</v>
      </c>
      <c r="D67" s="27" t="s">
        <v>160</v>
      </c>
      <c r="E67" s="27" t="s">
        <v>16</v>
      </c>
      <c r="F67" s="27" t="s">
        <v>161</v>
      </c>
      <c r="G67" s="27" t="s">
        <v>162</v>
      </c>
      <c r="H67" s="27" t="s">
        <v>163</v>
      </c>
      <c r="I67" s="27" t="s">
        <v>164</v>
      </c>
      <c r="J67" s="28">
        <v>36089.32</v>
      </c>
      <c r="K67" s="29">
        <v>36023.25</v>
      </c>
      <c r="L67" s="29">
        <v>38424.8</v>
      </c>
      <c r="M67" s="30" t="s">
        <v>24</v>
      </c>
    </row>
    <row r="68" spans="1:13" s="35" customFormat="1" ht="13.5" thickBot="1">
      <c r="A68" s="31"/>
      <c r="B68" s="32"/>
      <c r="C68" s="32"/>
      <c r="D68" s="32"/>
      <c r="E68" s="32"/>
      <c r="F68" s="32"/>
      <c r="G68" s="32"/>
      <c r="H68" s="32"/>
      <c r="I68" s="32"/>
      <c r="J68" s="33">
        <f>J67</f>
        <v>36089.32</v>
      </c>
      <c r="K68" s="33">
        <f>K67</f>
        <v>36023.25</v>
      </c>
      <c r="L68" s="33">
        <f>L67</f>
        <v>38424.8</v>
      </c>
      <c r="M68" s="34"/>
    </row>
    <row r="69" spans="1:13" ht="13.5" thickBot="1">
      <c r="A69" s="26" t="s">
        <v>12</v>
      </c>
      <c r="B69" s="27" t="s">
        <v>13</v>
      </c>
      <c r="C69" s="27" t="s">
        <v>14</v>
      </c>
      <c r="D69" s="27" t="s">
        <v>165</v>
      </c>
      <c r="E69" s="27" t="s">
        <v>16</v>
      </c>
      <c r="F69" s="27" t="s">
        <v>166</v>
      </c>
      <c r="G69" s="27" t="s">
        <v>167</v>
      </c>
      <c r="H69" s="27" t="s">
        <v>168</v>
      </c>
      <c r="I69" s="27" t="s">
        <v>169</v>
      </c>
      <c r="J69" s="28">
        <v>23082.19</v>
      </c>
      <c r="K69" s="29">
        <v>23000.76</v>
      </c>
      <c r="L69" s="29">
        <v>26625.76</v>
      </c>
      <c r="M69" s="30" t="s">
        <v>24</v>
      </c>
    </row>
    <row r="70" spans="1:13" s="35" customFormat="1" ht="13.5" thickBot="1">
      <c r="A70" s="31"/>
      <c r="B70" s="32"/>
      <c r="C70" s="32"/>
      <c r="D70" s="32"/>
      <c r="E70" s="32"/>
      <c r="F70" s="32"/>
      <c r="G70" s="32"/>
      <c r="H70" s="32"/>
      <c r="I70" s="32"/>
      <c r="J70" s="33">
        <f>J69</f>
        <v>23082.19</v>
      </c>
      <c r="K70" s="33">
        <f>K69</f>
        <v>23000.76</v>
      </c>
      <c r="L70" s="33">
        <f>L69</f>
        <v>26625.76</v>
      </c>
      <c r="M70" s="34"/>
    </row>
    <row r="71" spans="1:13" s="35" customFormat="1" ht="13.5" thickBot="1">
      <c r="A71" s="31"/>
      <c r="B71" s="32"/>
      <c r="C71" s="32"/>
      <c r="D71" s="32"/>
      <c r="E71" s="32"/>
      <c r="F71" s="32"/>
      <c r="G71" s="32"/>
      <c r="H71" s="32"/>
      <c r="I71" s="32"/>
      <c r="J71" s="33">
        <f>J70+J68+J66+J64+J62+J58+J56+J52+J49+J44+J41+J38+J35+J31+J27+J23+J18+J14+J9</f>
        <v>27027945.11</v>
      </c>
      <c r="K71" s="33">
        <f>K70+K68+K66+K64+K62+K58+K56+K52+K49+K44+K41+K38+K35+K31+K27+K23+K18+K14+K9</f>
        <v>26356925.14</v>
      </c>
      <c r="L71" s="33">
        <f>L70+L68+L66+L64+L62+L58+L56+L52+L49+L44+L41+L38+L35+L31+L27+L23+L18+L14+L9</f>
        <v>31008986.92</v>
      </c>
      <c r="M71" s="34"/>
    </row>
    <row r="72" spans="1:9" ht="12.75">
      <c r="A72" s="11"/>
      <c r="B72" s="11"/>
      <c r="C72" s="11"/>
      <c r="D72" s="11"/>
      <c r="E72" s="11"/>
      <c r="F72" s="11"/>
      <c r="G72" s="11"/>
      <c r="H72" s="11"/>
      <c r="I72" s="11"/>
    </row>
    <row r="73" spans="1:11" ht="12.75">
      <c r="A73" s="11"/>
      <c r="B73" s="11"/>
      <c r="C73" s="11"/>
      <c r="D73" s="11"/>
      <c r="E73" s="11"/>
      <c r="F73" s="11"/>
      <c r="G73" s="11"/>
      <c r="H73" s="11"/>
      <c r="I73" s="11"/>
      <c r="K73" s="1"/>
    </row>
    <row r="74" spans="1:10" ht="15">
      <c r="A74" s="11"/>
      <c r="B74" s="36"/>
      <c r="C74" s="37"/>
      <c r="D74" s="36"/>
      <c r="E74" s="38"/>
      <c r="F74" s="39"/>
      <c r="G74" s="36"/>
      <c r="H74" s="36"/>
      <c r="I74" s="40"/>
      <c r="J74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11"/>
    </row>
  </sheetData>
  <sheetProtection/>
  <mergeCells count="1">
    <mergeCell ref="A2:I2"/>
  </mergeCells>
  <printOptions/>
  <pageMargins left="0.17" right="0.17" top="0.25" bottom="0.16" header="0.27" footer="0.16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2016-12-13T13:15:54Z</cp:lastPrinted>
  <dcterms:created xsi:type="dcterms:W3CDTF">2016-12-12T10:58:34Z</dcterms:created>
  <dcterms:modified xsi:type="dcterms:W3CDTF">2017-06-07T09:00:52Z</dcterms:modified>
  <cp:category/>
  <cp:version/>
  <cp:contentType/>
  <cp:contentStatus/>
</cp:coreProperties>
</file>